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18345" windowHeight="14520"/>
  </bookViews>
  <sheets>
    <sheet name="项目配置报价" sheetId="1" r:id="rId1"/>
  </sheets>
  <definedNames>
    <definedName name="_xlnm._FilterDatabase" localSheetId="0" hidden="1">项目配置报价!$B$6:$K$43</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3" i="1"/>
  <c r="G19"/>
</calcChain>
</file>

<file path=xl/sharedStrings.xml><?xml version="1.0" encoding="utf-8"?>
<sst xmlns="http://schemas.openxmlformats.org/spreadsheetml/2006/main" count="129" uniqueCount="89">
  <si>
    <t>项目名称：中山小榄医院无线网络及基础设施建设项目</t>
  </si>
  <si>
    <t>一、项目背景</t>
  </si>
  <si>
    <t xml:space="preserve">        为彻底解决当前内外网混建带来的重大网络安全隐患，满足等保、卫健行业网络安全合规硬性要求，同时支撑互联网诊疗、医保政务对接、医患外网无线服务等数字化业务稳定运行，规范机房综合布线基础设施，降低网络故障对临床诊疗工作的冲击，我院启动外网有线无线网络设备建设及配套综合布线工程项目。
        项目将全新搭建一套完全独立于业务内网的外网物理网络体系，包含外网核心交换机、楼栋汇聚设备、楼层接入交换机、全域无线 AP、边界安全防护设备，配套独立管线、低烟无卤阻燃线缆、标准化布线施工，实现外网有线、无线全覆盖，与院内业务内网物理彻底隔离；跨网数据交互通过网闸设备实现受控安全摆渡，项目采用自主可控国产交换设备，消除境外网络硬件后门带来的数据外泄隐患，契合关键信息基础网络设备设施信创改造政策导向。
         项目建成后将构建 “内网保诊疗、外网承对外、边界强防护、布线标准化” 的安全网络架构，全面夯实医院信息化安全底座，保障医疗业务连续稳定、合规长效运行。</t>
  </si>
  <si>
    <t>二、建设需求清单</t>
  </si>
  <si>
    <t>序号</t>
  </si>
  <si>
    <t>设备名称</t>
  </si>
  <si>
    <t>参考品牌</t>
  </si>
  <si>
    <t>型号</t>
  </si>
  <si>
    <t>技术参数</t>
  </si>
  <si>
    <t>数量</t>
  </si>
  <si>
    <t>单位</t>
  </si>
  <si>
    <t>单价</t>
  </si>
  <si>
    <t>总价</t>
  </si>
  <si>
    <t>备注</t>
  </si>
  <si>
    <t>网络接入及网络管理系统（外网）</t>
  </si>
  <si>
    <t>华为/新华三/锐捷</t>
  </si>
  <si>
    <t>1.支持网络LAN、WAN管理，安全配置，VxLAN Fabric网络，管控融合，准入认证（终端识别、业务随行）支持802.1X；运维、监控、工程管理；基础网络管理：配置框架、配置结果、站点模板；
2、支持单机部署下网络设备最大管理总数≥5000，最大接入终端数≥20000
3、实配授权：≥300*网络交换机授权，≥900*无线接入点授权，≥2*无线控制器授权，≥5000个接入管理授权（含500*终端即插即用授权），≥6*防火墙授权，3年SNS软件订阅服务；</t>
  </si>
  <si>
    <t>套</t>
  </si>
  <si>
    <t>网管系统服务器</t>
  </si>
  <si>
    <t>1、芯片：2*国产化芯片；
2、内存：≥4*32GB内存,4*1920GB SSD,Raid卡
3、端口：≥,8* GE电口,6* 10GE/25GE光口,
4、电源：≥2*900W ，最大功耗：≤46.06
5、尺寸：447*790*86.1，2U高度
6、三年原厂维保</t>
  </si>
  <si>
    <t>台</t>
  </si>
  <si>
    <t>无线控制器</t>
  </si>
  <si>
    <r>
      <t>1、三层转发吞吐量≥120Gbps，最大可管理AP的数量≥4k，最大接入用户数量≥50k；实配管理AP数量≥900个
2、端口：≥4 x 10G 光口,≥8 x GE Combo 口,≥1 x ETH 管理接口,≥1 x Console 接口,≥1 x USB;
3、支持双电源备份；支持电源模块热插拔时单电源供电；实配电源≥2个
4</t>
    </r>
    <r>
      <rPr>
        <sz val="10"/>
        <color rgb="FFFF0000"/>
        <rFont val="宋体"/>
        <charset val="134"/>
        <scheme val="minor"/>
      </rPr>
      <t>、</t>
    </r>
    <r>
      <rPr>
        <sz val="10"/>
        <rFont val="宋体"/>
        <charset val="134"/>
        <scheme val="minor"/>
      </rPr>
      <t>支持静态路由，RIP-1/RIP-2，OSPF，BGP，IS-IS，路由策略、策略路由,支持IPv6的动态路由协议：OSPF v3，BGP4+
5、支持MAC 地址认证、802.1x认证（EAP-PAP、EAP-MD5、EAP-PEAP、EAP-TLS、EAP-TTLS）、Portal认证、MAC+Portal混合认证、WAPI认证、PPSK、DPSK；支持内置Portal/AAA服务器，可为用户提供Portal认证/802.1X服务；
6、维保:原厂三年</t>
    </r>
  </si>
  <si>
    <t>核心交换机</t>
  </si>
  <si>
    <t>1、性能要求：交换容量≥900Tbps；包转发率≥230000 Mpps；
2、独立交换网板≥4，主控引擎≥2；
3、芯片：国产化芯片，满足自主可控；
4、设备冗余，电源、接口模块、风扇等关键部件可热插拔；支持冗余电源模块且电源模块≥2、冗余风扇模块≥2；。
5、每台实配：双电源，双主控引擎，10M/100M/1000M以太网电口≥48，1/10G以太光口≥96，100G/40G端口≥2，含1条5M 40G堆叠线缆；
6、维保：原厂三年</t>
  </si>
  <si>
    <t>48口汇聚交换机</t>
  </si>
  <si>
    <t>1、包转发率≥2000Mpps，交换容量≥4.6Tbps
2、10GE/1GE SFP+端口≥48，40GE QSFP端口≥4；
3、芯片：国产化芯片，满足自主可控
4、实配：双电源，1*3米10G堆叠线缆</t>
  </si>
  <si>
    <t>24口汇聚交换机</t>
  </si>
  <si>
    <t>48口poe交换机</t>
  </si>
  <si>
    <t>1、交换容量≥670Gbps；包转发率≥205MppS；
2、接口：≥48个 10/100/1000BASE-T 自适应电口，4个 10/1GE SFP+自适应光口；
3、芯片：国产化芯片，满足自主可控；
4、支持PoE/PoE+供电，整机输出≥380W
5、全管理交换机，支持CLI，telnet、SNMP、Netconf/Yang等管理方式；
6、以太网电口支持配置双 VLAN 功能，支持一个接口同时承载业务 VLAN 与语音 VLAN，其中语音 VLAN 用于接入 IP 电话，支持 IP 电话自动识别、语音 VLAN 动态生效。
7、三年原厂维保</t>
  </si>
  <si>
    <t>吸顶AP</t>
  </si>
  <si>
    <t>1、WIFI7吸顶AP，支持802.11a/b/g/n/ac/ac wave2/ax/be标准，支持2.4GHz/5GHz双频段802.11ax 2x2 MU-MIMO；
2、总空间流数≥4;整机速率≥3.5Gbps ；
3、端口：≥10/100/1000Mbps/2.5G自适应以太口；
4、内置智能天线；
5、支持 FIT/FAT/云管理工作模式；
6、三年原厂维保</t>
  </si>
  <si>
    <t>高密AP</t>
  </si>
  <si>
    <t>1、WIFI7高密AP，支持802.11a/b/g/n/ac/ac wave2/ax/be标准，支持三射频，2（2.4G）+2（5G）+4（5G），全频段支持802.11be；总空间流数≥8（2+2+4）；整机速率≥9Gbps
2、端口：≥1x5/2.5/1GE电口，1xGE电口；
3、支持802.3at/bt供电，整机功耗22.3W；
4、支持 FIT/FAT/云管理工作模式；
5、三年原厂维保</t>
  </si>
  <si>
    <t>定向AP</t>
  </si>
  <si>
    <t>1、WIFI7定向AP，支持802.11a/b/g/n/ac/ac wave2/ax/be标准，支持2.4GHz/5GHz双频段
2、总空间流数≥6;整机速率≥6Gbps；
3、 端口：≥1个10/1GE光口，1个2.5/1GE自适应电口；
4、外置或内置定向天线；
5、支持IP68防水防尘等级，-40℃~+70℃宽温工作；
6、支持 FIT/FAT/云管理工作模式；
7、三年原厂维保</t>
  </si>
  <si>
    <t>外网服务器-汇聚交换机</t>
  </si>
  <si>
    <t>外网服务器区接入交换机</t>
  </si>
  <si>
    <t>1、交换容量≥670Gbps；包转发率≥170Mpps；
2、接口：≥24个 10/100/1000Base-T 以太网端口，4 个 10/1GE SFP 端口；
3、芯片：自研国产芯片
4、支持 RIP、RIPng、OSPFv2、OSPFv3、VRRPv4、VRRPv6；
5、全管理交换机，支持CLI，telnet、SNMP、Netconf/Yang等管理方式；
6、三年原厂维保</t>
  </si>
  <si>
    <t>万兆单模光模块</t>
  </si>
  <si>
    <t>光模块-SFP+-10G-单模模块(1310nm,10km,LC)</t>
  </si>
  <si>
    <t>块</t>
  </si>
  <si>
    <t>6类网线</t>
  </si>
  <si>
    <t>康普COMMSCOPE/罗格朗Legrand/百通BTONG</t>
  </si>
  <si>
    <t>六类4对非屏蔽PVC双绞线缆,305米,浅蓝色</t>
  </si>
  <si>
    <t>米</t>
  </si>
  <si>
    <t>24口6类网线配线架</t>
  </si>
  <si>
    <t>六类 KS 非屏蔽24口模块式配线架(满配)</t>
  </si>
  <si>
    <t>个</t>
  </si>
  <si>
    <t>3米六类跳线</t>
  </si>
  <si>
    <t>六类非屏蔽(U/UTP)跳线,浅蓝色,3米,PVC</t>
  </si>
  <si>
    <t>根</t>
  </si>
  <si>
    <t>理线器</t>
  </si>
  <si>
    <t>理线器(黑色)</t>
  </si>
  <si>
    <t>24口光纤配线架</t>
  </si>
  <si>
    <t>光纤配线箱，1U,可安装3个模块条</t>
  </si>
  <si>
    <t>24芯单模耦合条</t>
  </si>
  <si>
    <t>适配器模块条，24芯,LC单模</t>
  </si>
  <si>
    <t>3米lc-lc单模跳线</t>
  </si>
  <si>
    <r>
      <rPr>
        <sz val="10"/>
        <rFont val="宋体"/>
        <charset val="134"/>
        <scheme val="minor"/>
      </rPr>
      <t>LC-LC双芯光纤跳线,单模</t>
    </r>
    <r>
      <rPr>
        <sz val="10"/>
        <color theme="1"/>
        <rFont val="宋体"/>
        <charset val="134"/>
        <scheme val="minor"/>
      </rPr>
      <t>,LSZH,3</t>
    </r>
    <r>
      <rPr>
        <sz val="10"/>
        <rFont val="宋体"/>
        <charset val="134"/>
        <scheme val="minor"/>
      </rPr>
      <t>米</t>
    </r>
  </si>
  <si>
    <t>1米单模尾纤</t>
  </si>
  <si>
    <t>LC尾纤,单模,LSZH,1米</t>
  </si>
  <si>
    <t>48芯单模室外光纤</t>
  </si>
  <si>
    <t>48芯室外单模光缆(GYTS),黑色,PE,OS2</t>
  </si>
  <si>
    <t>PVC线管</t>
  </si>
  <si>
    <t>国产</t>
  </si>
  <si>
    <t>Φ20、Φ50 等规格线管</t>
  </si>
  <si>
    <t>辅料</t>
  </si>
  <si>
    <t>定制</t>
  </si>
  <si>
    <t>热缩管、扎带、标签、直通 弯头 过线盒 五金配件等</t>
  </si>
  <si>
    <t>批</t>
  </si>
  <si>
    <t>实施服务1</t>
  </si>
  <si>
    <t>线缆线管敷设、设备安装上架、打标签、线路整理、IP地址与子网规划、设备调试、安全策略优化、交付使用培训等</t>
  </si>
  <si>
    <t>项</t>
  </si>
  <si>
    <t>实施服务2</t>
  </si>
  <si>
    <t>全院所有弱电配线间(约45个)的线路整理(把多余没用的线清理出去,把在用的梳理清楚,并重贴编号等)</t>
  </si>
  <si>
    <t>合计</t>
  </si>
  <si>
    <t>三、供应商资格条件</t>
  </si>
  <si>
    <t>1. 具备《政府采购法》第二十二条规定的条件。
2. 必须是在中华人民共和国境内注册的具有独立承担民事责任能力的法人或其它组织。
3. 具有在合同期内按需提供服务的专业技术能力，保证能及时对拟购项目提供售后等服务。（提供承诺函，格式自拟）
4. 必须在近三年的商业活动中无重大违法记录。未被列入“信用中国”网站中“记录失信被执行人或重大税收违法案件当事人名单或政府采购严重违法失信行为”的记录名单。
5. 该项目不接受联合体报名。（提供承诺函，格式自拟）
＊特别声明：单位负责人为同一人或者存在直接控股、管理关系的不同供应商，不得参加同一项目报价,一经发现按废标处理并列入医院供应商黑名单。有知识产权、代理权等方面纠纷的供应商及产品不予考虑。</t>
  </si>
  <si>
    <t>四、供应商需提交资料清单</t>
  </si>
  <si>
    <t>1、按本文件《二、建设需求清单》提供项目报价及相关资料,并按目录表顺序排列装订。</t>
  </si>
  <si>
    <t>五、提交资料说明
五、供应商需提交资料清单</t>
  </si>
  <si>
    <t xml:space="preserve">1、供应商递交的资料请加盖单位公章，按顺序整理成PDF文件
</t>
  </si>
  <si>
    <r>
      <rPr>
        <b/>
        <sz val="12"/>
        <color theme="1"/>
        <rFont val="微软雅黑"/>
        <charset val="134"/>
      </rPr>
      <t>六、资料提交信息</t>
    </r>
    <r>
      <rPr>
        <sz val="10"/>
        <color theme="1"/>
        <rFont val="Arial"/>
        <family val="2"/>
      </rPr>
      <t xml:space="preserve">
</t>
    </r>
  </si>
  <si>
    <t xml:space="preserve">1、数量要求：报名时提交1份正本（电子版）
递交调研文件时间：
2、调研文件递交方式（注明项目名称）：
电子邮件：
如有疑问，请电话咨询，谢谢。
</t>
  </si>
  <si>
    <t>七、联系人信息：</t>
  </si>
  <si>
    <t>1、项目联系人：       
2、联系电话：
3、邮箱：</t>
  </si>
  <si>
    <t>1、交换容量≥2.5Tbps；包转发率 ≥1100Mpps；
2、接口：≥24*10GE光
3、芯片：国产化芯片，满足自主可控
4、实配：双电源，1*3米10G堆叠线缆</t>
    <phoneticPr fontId="11" type="noConversion"/>
  </si>
  <si>
    <t>1、交换容量≥2.5Tbps；包转发率 ≥1100Mpps；
2、接口：≥24*10GE光；
3、芯片：国产化芯片，满足自主可控
4、实配：双电源，1*3米10G堆叠线缆</t>
    <phoneticPr fontId="11" type="noConversion"/>
  </si>
</sst>
</file>

<file path=xl/styles.xml><?xml version="1.0" encoding="utf-8"?>
<styleSheet xmlns="http://schemas.openxmlformats.org/spreadsheetml/2006/main">
  <numFmts count="5">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quot;￥&quot;#,##0.00;[Red]&quot;￥&quot;#,##0.00"/>
  </numFmts>
  <fonts count="12">
    <font>
      <sz val="10"/>
      <color theme="1"/>
      <name val="Arial"/>
      <charset val="134"/>
    </font>
    <font>
      <sz val="10"/>
      <color rgb="FFFF0000"/>
      <name val="Arial"/>
      <family val="2"/>
    </font>
    <font>
      <sz val="10"/>
      <color theme="1"/>
      <name val="Arial"/>
      <family val="2"/>
    </font>
    <font>
      <b/>
      <sz val="18"/>
      <color theme="1"/>
      <name val="微软雅黑"/>
      <charset val="134"/>
    </font>
    <font>
      <b/>
      <sz val="12"/>
      <color theme="1"/>
      <name val="微软雅黑"/>
      <charset val="134"/>
    </font>
    <font>
      <sz val="12"/>
      <color theme="1"/>
      <name val="宋体"/>
      <charset val="134"/>
      <scheme val="minor"/>
    </font>
    <font>
      <sz val="10"/>
      <color theme="1"/>
      <name val="宋体"/>
      <charset val="134"/>
      <scheme val="minor"/>
    </font>
    <font>
      <sz val="10"/>
      <name val="宋体"/>
      <charset val="134"/>
      <scheme val="minor"/>
    </font>
    <font>
      <sz val="9"/>
      <color rgb="FFFF0000"/>
      <name val="宋体"/>
      <charset val="134"/>
    </font>
    <font>
      <sz val="10"/>
      <color rgb="FFFF0000"/>
      <name val="宋体"/>
      <charset val="134"/>
      <scheme val="minor"/>
    </font>
    <font>
      <b/>
      <sz val="12"/>
      <color theme="1"/>
      <name val="黑体"/>
      <charset val="134"/>
    </font>
    <font>
      <sz val="9"/>
      <name val="Arial"/>
      <family val="2"/>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s>
  <cellStyleXfs count="7">
    <xf numFmtId="0" fontId="0" fillId="0" borderId="0">
      <alignment vertical="center"/>
    </xf>
    <xf numFmtId="43" fontId="2" fillId="0" borderId="0" applyFont="0" applyFill="0" applyBorder="0" applyAlignment="0" applyProtection="0"/>
    <xf numFmtId="41"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2" fillId="0" borderId="0"/>
    <xf numFmtId="9" fontId="2" fillId="0" borderId="0" applyFont="0" applyFill="0" applyBorder="0" applyAlignment="0" applyProtection="0"/>
  </cellStyleXfs>
  <cellXfs count="41">
    <xf numFmtId="0" fontId="0" fillId="0" borderId="0" xfId="0" applyAlignment="1"/>
    <xf numFmtId="0" fontId="1" fillId="0" borderId="0" xfId="0" applyFont="1" applyFill="1" applyAlignment="1"/>
    <xf numFmtId="0" fontId="0" fillId="0" borderId="0" xfId="0" applyFill="1" applyAlignment="1"/>
    <xf numFmtId="0" fontId="0" fillId="0" borderId="0" xfId="0" applyFill="1" applyAlignment="1">
      <alignment horizontal="center"/>
    </xf>
    <xf numFmtId="0" fontId="2" fillId="0" borderId="0" xfId="5" applyFill="1" applyAlignment="1">
      <alignment horizontal="center" vertical="center"/>
    </xf>
    <xf numFmtId="0" fontId="2" fillId="0" borderId="0" xfId="5" applyFill="1" applyBorder="1"/>
    <xf numFmtId="0" fontId="2" fillId="0" borderId="0" xfId="5" applyFill="1" applyBorder="1" applyAlignment="1">
      <alignment horizontal="center"/>
    </xf>
    <xf numFmtId="0" fontId="2" fillId="0" borderId="0" xfId="5" applyFill="1" applyBorder="1" applyAlignment="1">
      <alignment horizontal="center" vertical="center"/>
    </xf>
    <xf numFmtId="0" fontId="2" fillId="0" borderId="0" xfId="5" applyFill="1"/>
    <xf numFmtId="0" fontId="4" fillId="0" borderId="7" xfId="5" applyFont="1" applyFill="1" applyBorder="1" applyAlignment="1">
      <alignment horizontal="center" vertical="center" wrapText="1"/>
    </xf>
    <xf numFmtId="0" fontId="6" fillId="0" borderId="7" xfId="5" applyFont="1" applyFill="1" applyBorder="1" applyAlignment="1">
      <alignment horizontal="center" vertical="center" wrapText="1"/>
    </xf>
    <xf numFmtId="0" fontId="7" fillId="0" borderId="7" xfId="5" applyFont="1" applyFill="1" applyBorder="1" applyAlignment="1">
      <alignment horizontal="left" vertical="center" wrapText="1"/>
    </xf>
    <xf numFmtId="176" fontId="1" fillId="0" borderId="7" xfId="5" applyNumberFormat="1" applyFont="1" applyFill="1" applyBorder="1" applyAlignment="1">
      <alignment horizontal="center" vertical="center" wrapText="1"/>
    </xf>
    <xf numFmtId="176" fontId="0" fillId="0" borderId="7" xfId="5" applyNumberFormat="1" applyFont="1" applyFill="1" applyBorder="1" applyAlignment="1">
      <alignment horizontal="center" vertical="center"/>
    </xf>
    <xf numFmtId="0" fontId="6" fillId="0" borderId="7" xfId="5" applyFont="1" applyFill="1" applyBorder="1"/>
    <xf numFmtId="0" fontId="6" fillId="0" borderId="7" xfId="5" applyFont="1" applyFill="1" applyBorder="1" applyAlignment="1">
      <alignment horizontal="left" vertical="center" wrapText="1"/>
    </xf>
    <xf numFmtId="0" fontId="6" fillId="0" borderId="7" xfId="5" applyFont="1" applyFill="1" applyBorder="1" applyAlignment="1">
      <alignment horizontal="center" vertical="center"/>
    </xf>
    <xf numFmtId="176" fontId="0" fillId="0" borderId="7" xfId="5" applyNumberFormat="1" applyFont="1" applyFill="1" applyBorder="1" applyAlignment="1">
      <alignment horizontal="center" vertical="center" wrapText="1"/>
    </xf>
    <xf numFmtId="0" fontId="6" fillId="0" borderId="7" xfId="5" applyFont="1" applyFill="1" applyBorder="1" applyAlignment="1">
      <alignment horizontal="left" vertical="center"/>
    </xf>
    <xf numFmtId="176" fontId="8" fillId="0" borderId="7" xfId="5" applyNumberFormat="1" applyFont="1" applyFill="1" applyBorder="1" applyAlignment="1">
      <alignment horizontal="center" vertical="center" wrapText="1"/>
    </xf>
    <xf numFmtId="0" fontId="6" fillId="0" borderId="7" xfId="5" applyFont="1" applyFill="1" applyBorder="1" applyAlignment="1">
      <alignment vertical="center"/>
    </xf>
    <xf numFmtId="176" fontId="6" fillId="0" borderId="7" xfId="5" applyNumberFormat="1" applyFont="1" applyFill="1" applyBorder="1" applyAlignment="1">
      <alignment horizontal="center" vertical="center" wrapText="1"/>
    </xf>
    <xf numFmtId="176" fontId="9" fillId="0" borderId="7" xfId="5" applyNumberFormat="1" applyFont="1" applyFill="1" applyBorder="1" applyAlignment="1">
      <alignment horizontal="center" vertical="center" wrapText="1"/>
    </xf>
    <xf numFmtId="0" fontId="9" fillId="0" borderId="7" xfId="5" applyFont="1" applyFill="1" applyBorder="1"/>
    <xf numFmtId="176" fontId="10" fillId="0" borderId="7" xfId="5"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2" xfId="0" applyFont="1" applyFill="1" applyBorder="1" applyAlignment="1">
      <alignment horizontal="left" vertical="center"/>
    </xf>
    <xf numFmtId="0" fontId="4" fillId="0" borderId="0" xfId="0" applyFont="1" applyFill="1" applyAlignment="1">
      <alignment horizontal="left" vertical="center"/>
    </xf>
    <xf numFmtId="0" fontId="4" fillId="0" borderId="0" xfId="0" applyFont="1" applyFill="1" applyAlignment="1">
      <alignment horizontal="center" vertical="center"/>
    </xf>
    <xf numFmtId="0" fontId="4" fillId="0" borderId="3" xfId="0" applyFont="1" applyFill="1" applyBorder="1" applyAlignment="1">
      <alignment horizontal="left" vertical="center"/>
    </xf>
    <xf numFmtId="0" fontId="5" fillId="0" borderId="4" xfId="0" applyFont="1" applyFill="1" applyBorder="1" applyAlignment="1">
      <alignment horizontal="left" vertical="center" wrapText="1"/>
    </xf>
    <xf numFmtId="0" fontId="5" fillId="0" borderId="5" xfId="0" applyFont="1" applyFill="1" applyBorder="1" applyAlignment="1">
      <alignment horizontal="left" vertical="center"/>
    </xf>
    <xf numFmtId="0" fontId="5" fillId="0" borderId="5" xfId="0" applyFont="1" applyFill="1" applyBorder="1" applyAlignment="1">
      <alignment horizontal="center" vertical="center"/>
    </xf>
    <xf numFmtId="0" fontId="5" fillId="0" borderId="6" xfId="0" applyFont="1" applyFill="1" applyBorder="1" applyAlignment="1">
      <alignment horizontal="left" vertical="center"/>
    </xf>
    <xf numFmtId="0" fontId="10" fillId="0" borderId="7" xfId="5" applyFont="1" applyFill="1" applyBorder="1" applyAlignment="1">
      <alignment horizontal="center" vertical="center" wrapText="1"/>
    </xf>
    <xf numFmtId="0" fontId="4" fillId="0" borderId="7" xfId="0" applyFont="1" applyFill="1" applyBorder="1" applyAlignment="1">
      <alignment horizontal="left" vertical="center"/>
    </xf>
    <xf numFmtId="0" fontId="4" fillId="0" borderId="7" xfId="0" applyFont="1" applyFill="1" applyBorder="1" applyAlignment="1">
      <alignment horizontal="center" vertical="center"/>
    </xf>
    <xf numFmtId="0" fontId="6" fillId="0" borderId="7" xfId="0" applyFont="1" applyFill="1" applyBorder="1" applyAlignment="1">
      <alignment horizontal="left" vertical="top" wrapText="1"/>
    </xf>
    <xf numFmtId="0" fontId="6" fillId="0" borderId="7" xfId="0" applyFont="1" applyFill="1" applyBorder="1" applyAlignment="1">
      <alignment horizontal="center" vertical="top" wrapText="1"/>
    </xf>
    <xf numFmtId="0" fontId="6" fillId="0" borderId="7" xfId="0" applyFont="1" applyFill="1" applyBorder="1" applyAlignment="1">
      <alignment horizontal="left" wrapText="1"/>
    </xf>
    <xf numFmtId="0" fontId="6" fillId="0" borderId="7" xfId="0" applyFont="1" applyFill="1" applyBorder="1" applyAlignment="1">
      <alignment horizontal="center" wrapText="1"/>
    </xf>
  </cellXfs>
  <cellStyles count="7">
    <cellStyle name="Comma" xfId="1"/>
    <cellStyle name="Comma [0]" xfId="2"/>
    <cellStyle name="Currency" xfId="3"/>
    <cellStyle name="Currency [0]" xfId="4"/>
    <cellStyle name="Normal" xfId="5"/>
    <cellStyle name="Percent" xfId="6"/>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99CCFF"/>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0</xdr:colOff>
      <xdr:row>8</xdr:row>
      <xdr:rowOff>371475</xdr:rowOff>
    </xdr:from>
    <xdr:to>
      <xdr:col>6</xdr:col>
      <xdr:colOff>0</xdr:colOff>
      <xdr:row>8</xdr:row>
      <xdr:rowOff>723900</xdr:rowOff>
    </xdr:to>
    <xdr:pic>
      <xdr:nvPicPr>
        <xdr:cNvPr id="6" name="Picture 5"/>
        <xdr:cNvPicPr>
          <a:picLocks noChangeAspect="1"/>
        </xdr:cNvPicPr>
      </xdr:nvPicPr>
      <xdr:blipFill>
        <a:blip xmlns:r="http://schemas.openxmlformats.org/officeDocument/2006/relationships" r:embed="rId1"/>
        <a:stretch>
          <a:fillRect/>
        </a:stretch>
      </xdr:blipFill>
      <xdr:spPr>
        <a:xfrm>
          <a:off x="10495915" y="5843905"/>
          <a:ext cx="0" cy="352425"/>
        </a:xfrm>
        <a:prstGeom prst="rect">
          <a:avLst/>
        </a:prstGeom>
      </xdr:spPr>
    </xdr:pic>
    <xdr:clientData/>
  </xdr:twoCellAnchor>
  <xdr:twoCellAnchor>
    <xdr:from>
      <xdr:col>6</xdr:col>
      <xdr:colOff>0</xdr:colOff>
      <xdr:row>10</xdr:row>
      <xdr:rowOff>371475</xdr:rowOff>
    </xdr:from>
    <xdr:to>
      <xdr:col>6</xdr:col>
      <xdr:colOff>0</xdr:colOff>
      <xdr:row>10</xdr:row>
      <xdr:rowOff>714375</xdr:rowOff>
    </xdr:to>
    <xdr:pic>
      <xdr:nvPicPr>
        <xdr:cNvPr id="9" name="Picture 8"/>
        <xdr:cNvPicPr>
          <a:picLocks noChangeAspect="1"/>
        </xdr:cNvPicPr>
      </xdr:nvPicPr>
      <xdr:blipFill>
        <a:blip xmlns:r="http://schemas.openxmlformats.org/officeDocument/2006/relationships" r:embed="rId2"/>
        <a:stretch>
          <a:fillRect/>
        </a:stretch>
      </xdr:blipFill>
      <xdr:spPr>
        <a:xfrm>
          <a:off x="10495915" y="9196705"/>
          <a:ext cx="0" cy="342900"/>
        </a:xfrm>
        <a:prstGeom prst="rect">
          <a:avLst/>
        </a:prstGeom>
      </xdr:spPr>
    </xdr:pic>
    <xdr:clientData/>
  </xdr:twoCellAnchor>
  <xdr:twoCellAnchor>
    <xdr:from>
      <xdr:col>6</xdr:col>
      <xdr:colOff>0</xdr:colOff>
      <xdr:row>12</xdr:row>
      <xdr:rowOff>419100</xdr:rowOff>
    </xdr:from>
    <xdr:to>
      <xdr:col>6</xdr:col>
      <xdr:colOff>0</xdr:colOff>
      <xdr:row>12</xdr:row>
      <xdr:rowOff>666750</xdr:rowOff>
    </xdr:to>
    <xdr:pic>
      <xdr:nvPicPr>
        <xdr:cNvPr id="14" name="Picture 13"/>
        <xdr:cNvPicPr>
          <a:picLocks noChangeAspect="1"/>
        </xdr:cNvPicPr>
      </xdr:nvPicPr>
      <xdr:blipFill>
        <a:blip xmlns:r="http://schemas.openxmlformats.org/officeDocument/2006/relationships" r:embed="rId3"/>
        <a:stretch>
          <a:fillRect/>
        </a:stretch>
      </xdr:blipFill>
      <xdr:spPr>
        <a:xfrm>
          <a:off x="10495915" y="11202670"/>
          <a:ext cx="0" cy="247650"/>
        </a:xfrm>
        <a:prstGeom prst="rect">
          <a:avLst/>
        </a:prstGeom>
      </xdr:spPr>
    </xdr:pic>
    <xdr:clientData/>
  </xdr:twoCellAnchor>
  <xdr:twoCellAnchor>
    <xdr:from>
      <xdr:col>6</xdr:col>
      <xdr:colOff>0</xdr:colOff>
      <xdr:row>12</xdr:row>
      <xdr:rowOff>419100</xdr:rowOff>
    </xdr:from>
    <xdr:to>
      <xdr:col>6</xdr:col>
      <xdr:colOff>0</xdr:colOff>
      <xdr:row>12</xdr:row>
      <xdr:rowOff>666750</xdr:rowOff>
    </xdr:to>
    <xdr:pic>
      <xdr:nvPicPr>
        <xdr:cNvPr id="7" name="Picture 13"/>
        <xdr:cNvPicPr>
          <a:picLocks noChangeAspect="1"/>
        </xdr:cNvPicPr>
      </xdr:nvPicPr>
      <xdr:blipFill>
        <a:blip xmlns:r="http://schemas.openxmlformats.org/officeDocument/2006/relationships" r:embed="rId3"/>
        <a:stretch>
          <a:fillRect/>
        </a:stretch>
      </xdr:blipFill>
      <xdr:spPr>
        <a:xfrm>
          <a:off x="10495915" y="11202670"/>
          <a:ext cx="0" cy="247650"/>
        </a:xfrm>
        <a:prstGeom prst="rect">
          <a:avLst/>
        </a:prstGeom>
      </xdr:spPr>
    </xdr:pic>
    <xdr:clientData/>
  </xdr:twoCellAnchor>
  <xdr:twoCellAnchor>
    <xdr:from>
      <xdr:col>6</xdr:col>
      <xdr:colOff>0</xdr:colOff>
      <xdr:row>6</xdr:row>
      <xdr:rowOff>95250</xdr:rowOff>
    </xdr:from>
    <xdr:to>
      <xdr:col>6</xdr:col>
      <xdr:colOff>0</xdr:colOff>
      <xdr:row>6</xdr:row>
      <xdr:rowOff>990600</xdr:rowOff>
    </xdr:to>
    <xdr:pic>
      <xdr:nvPicPr>
        <xdr:cNvPr id="2" name="Picture 3"/>
        <xdr:cNvPicPr>
          <a:picLocks noChangeAspect="1"/>
        </xdr:cNvPicPr>
      </xdr:nvPicPr>
      <xdr:blipFill>
        <a:blip xmlns:r="http://schemas.openxmlformats.org/officeDocument/2006/relationships" r:embed="rId4"/>
        <a:stretch>
          <a:fillRect/>
        </a:stretch>
      </xdr:blipFill>
      <xdr:spPr>
        <a:xfrm>
          <a:off x="10495915" y="3786505"/>
          <a:ext cx="0" cy="714375"/>
        </a:xfrm>
        <a:prstGeom prst="rect">
          <a:avLst/>
        </a:prstGeom>
      </xdr:spPr>
    </xdr:pic>
    <xdr:clientData/>
  </xdr:twoCellAnchor>
  <xdr:twoCellAnchor>
    <xdr:from>
      <xdr:col>6</xdr:col>
      <xdr:colOff>0</xdr:colOff>
      <xdr:row>7</xdr:row>
      <xdr:rowOff>228600</xdr:rowOff>
    </xdr:from>
    <xdr:to>
      <xdr:col>6</xdr:col>
      <xdr:colOff>0</xdr:colOff>
      <xdr:row>7</xdr:row>
      <xdr:rowOff>866775</xdr:rowOff>
    </xdr:to>
    <xdr:pic>
      <xdr:nvPicPr>
        <xdr:cNvPr id="3" name="Picture 4"/>
        <xdr:cNvPicPr>
          <a:picLocks noChangeAspect="1"/>
        </xdr:cNvPicPr>
      </xdr:nvPicPr>
      <xdr:blipFill>
        <a:blip xmlns:r="http://schemas.openxmlformats.org/officeDocument/2006/relationships" r:embed="rId5"/>
        <a:stretch>
          <a:fillRect/>
        </a:stretch>
      </xdr:blipFill>
      <xdr:spPr>
        <a:xfrm>
          <a:off x="10495915" y="4729480"/>
          <a:ext cx="0" cy="6381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1:K43"/>
  <sheetViews>
    <sheetView tabSelected="1" topLeftCell="B16" zoomScaleNormal="100" workbookViewId="0">
      <selection activeCell="B18" sqref="A18:XFD18"/>
    </sheetView>
  </sheetViews>
  <sheetFormatPr defaultColWidth="9" defaultRowHeight="12.75"/>
  <cols>
    <col min="1" max="1" width="2.85546875" style="2" customWidth="1"/>
    <col min="2" max="2" width="4.5703125" style="2" customWidth="1"/>
    <col min="3" max="3" width="19" style="2" customWidth="1"/>
    <col min="4" max="4" width="24.42578125" style="3" customWidth="1"/>
    <col min="5" max="5" width="13.28515625" style="2" customWidth="1"/>
    <col min="6" max="6" width="82.140625" style="2" customWidth="1"/>
    <col min="7" max="7" width="6.140625" style="4" customWidth="1"/>
    <col min="8" max="8" width="8.7109375" style="2" customWidth="1"/>
    <col min="9" max="9" width="18.140625" style="2" customWidth="1"/>
    <col min="10" max="10" width="18.7109375" style="2" customWidth="1"/>
    <col min="11" max="11" width="12.28515625" style="2" customWidth="1"/>
    <col min="12" max="12" width="44.7109375" style="2" customWidth="1"/>
    <col min="13" max="16384" width="9" style="2"/>
  </cols>
  <sheetData>
    <row r="1" spans="2:11">
      <c r="B1" s="5"/>
      <c r="C1" s="5"/>
      <c r="D1" s="6"/>
      <c r="E1" s="5"/>
      <c r="F1" s="5"/>
      <c r="G1" s="7"/>
      <c r="H1" s="5"/>
      <c r="I1" s="8"/>
      <c r="J1" s="8"/>
    </row>
    <row r="2" spans="2:11" ht="33" customHeight="1">
      <c r="B2" s="25" t="s">
        <v>0</v>
      </c>
      <c r="C2" s="25"/>
      <c r="D2" s="25"/>
      <c r="E2" s="25"/>
      <c r="F2" s="25"/>
      <c r="G2" s="25"/>
      <c r="H2" s="25"/>
      <c r="I2" s="25"/>
      <c r="J2" s="25"/>
      <c r="K2" s="25"/>
    </row>
    <row r="3" spans="2:11" ht="18">
      <c r="B3" s="26" t="s">
        <v>1</v>
      </c>
      <c r="C3" s="27"/>
      <c r="D3" s="28"/>
      <c r="E3" s="27"/>
      <c r="F3" s="27"/>
      <c r="G3" s="27"/>
      <c r="H3" s="27"/>
      <c r="I3" s="27"/>
      <c r="J3" s="27"/>
      <c r="K3" s="29"/>
    </row>
    <row r="4" spans="2:11" ht="162" customHeight="1">
      <c r="B4" s="30" t="s">
        <v>2</v>
      </c>
      <c r="C4" s="31"/>
      <c r="D4" s="32"/>
      <c r="E4" s="31"/>
      <c r="F4" s="31"/>
      <c r="G4" s="31"/>
      <c r="H4" s="31"/>
      <c r="I4" s="31"/>
      <c r="J4" s="31"/>
      <c r="K4" s="33"/>
    </row>
    <row r="5" spans="2:11" ht="26.1" customHeight="1">
      <c r="B5" s="26" t="s">
        <v>3</v>
      </c>
      <c r="C5" s="27"/>
      <c r="D5" s="28"/>
      <c r="E5" s="27"/>
      <c r="F5" s="27"/>
      <c r="G5" s="27"/>
      <c r="H5" s="27"/>
      <c r="I5" s="27"/>
      <c r="J5" s="27"/>
      <c r="K5" s="29"/>
    </row>
    <row r="6" spans="2:11" ht="39.950000000000003" customHeight="1">
      <c r="B6" s="9" t="s">
        <v>4</v>
      </c>
      <c r="C6" s="9" t="s">
        <v>5</v>
      </c>
      <c r="D6" s="9" t="s">
        <v>6</v>
      </c>
      <c r="E6" s="9" t="s">
        <v>7</v>
      </c>
      <c r="F6" s="9" t="s">
        <v>8</v>
      </c>
      <c r="G6" s="9" t="s">
        <v>9</v>
      </c>
      <c r="H6" s="9" t="s">
        <v>10</v>
      </c>
      <c r="I6" s="9" t="s">
        <v>11</v>
      </c>
      <c r="J6" s="9" t="s">
        <v>12</v>
      </c>
      <c r="K6" s="9" t="s">
        <v>13</v>
      </c>
    </row>
    <row r="7" spans="2:11" ht="60">
      <c r="B7" s="10">
        <v>1</v>
      </c>
      <c r="C7" s="10" t="s">
        <v>14</v>
      </c>
      <c r="D7" s="10" t="s">
        <v>15</v>
      </c>
      <c r="E7" s="10"/>
      <c r="F7" s="11" t="s">
        <v>16</v>
      </c>
      <c r="G7" s="10">
        <v>1</v>
      </c>
      <c r="H7" s="10" t="s">
        <v>17</v>
      </c>
      <c r="I7" s="9"/>
      <c r="J7" s="9"/>
      <c r="K7" s="9"/>
    </row>
    <row r="8" spans="2:11" ht="72">
      <c r="B8" s="10">
        <v>2</v>
      </c>
      <c r="C8" s="10" t="s">
        <v>18</v>
      </c>
      <c r="D8" s="10" t="s">
        <v>15</v>
      </c>
      <c r="E8" s="10"/>
      <c r="F8" s="11" t="s">
        <v>19</v>
      </c>
      <c r="G8" s="10">
        <v>1</v>
      </c>
      <c r="H8" s="10" t="s">
        <v>20</v>
      </c>
      <c r="I8" s="9"/>
      <c r="J8" s="9"/>
      <c r="K8" s="9"/>
    </row>
    <row r="9" spans="2:11" ht="150" customHeight="1">
      <c r="B9" s="10">
        <v>3</v>
      </c>
      <c r="C9" s="10" t="s">
        <v>21</v>
      </c>
      <c r="D9" s="10" t="s">
        <v>15</v>
      </c>
      <c r="E9" s="10"/>
      <c r="F9" s="11" t="s">
        <v>22</v>
      </c>
      <c r="G9" s="10">
        <v>2</v>
      </c>
      <c r="H9" s="10" t="s">
        <v>20</v>
      </c>
      <c r="I9" s="12"/>
      <c r="J9" s="13"/>
      <c r="K9" s="14"/>
    </row>
    <row r="10" spans="2:11" ht="114" customHeight="1">
      <c r="B10" s="10">
        <v>4</v>
      </c>
      <c r="C10" s="10" t="s">
        <v>23</v>
      </c>
      <c r="D10" s="10" t="s">
        <v>15</v>
      </c>
      <c r="E10" s="10"/>
      <c r="F10" s="15" t="s">
        <v>24</v>
      </c>
      <c r="G10" s="10">
        <v>2</v>
      </c>
      <c r="H10" s="10" t="s">
        <v>20</v>
      </c>
      <c r="I10" s="13"/>
      <c r="J10" s="13"/>
      <c r="K10" s="14"/>
    </row>
    <row r="11" spans="2:11" ht="68.099999999999994" customHeight="1">
      <c r="B11" s="10">
        <v>5</v>
      </c>
      <c r="C11" s="16" t="s">
        <v>25</v>
      </c>
      <c r="D11" s="10" t="s">
        <v>15</v>
      </c>
      <c r="E11" s="10"/>
      <c r="F11" s="15" t="s">
        <v>26</v>
      </c>
      <c r="G11" s="10">
        <v>6</v>
      </c>
      <c r="H11" s="10" t="s">
        <v>20</v>
      </c>
      <c r="I11" s="13"/>
      <c r="J11" s="13"/>
      <c r="K11" s="14"/>
    </row>
    <row r="12" spans="2:11" ht="86.1" customHeight="1">
      <c r="B12" s="10">
        <v>6</v>
      </c>
      <c r="C12" s="16" t="s">
        <v>27</v>
      </c>
      <c r="D12" s="10" t="s">
        <v>15</v>
      </c>
      <c r="E12" s="10"/>
      <c r="F12" s="15" t="s">
        <v>87</v>
      </c>
      <c r="G12" s="10">
        <v>4</v>
      </c>
      <c r="H12" s="10" t="s">
        <v>20</v>
      </c>
      <c r="I12" s="13"/>
      <c r="J12" s="13"/>
      <c r="K12" s="14"/>
    </row>
    <row r="13" spans="2:11" ht="117" customHeight="1">
      <c r="B13" s="10">
        <v>7</v>
      </c>
      <c r="C13" s="10" t="s">
        <v>28</v>
      </c>
      <c r="D13" s="10" t="s">
        <v>15</v>
      </c>
      <c r="E13" s="10"/>
      <c r="F13" s="15" t="s">
        <v>29</v>
      </c>
      <c r="G13" s="10">
        <v>130</v>
      </c>
      <c r="H13" s="10" t="s">
        <v>20</v>
      </c>
      <c r="I13" s="13"/>
      <c r="J13" s="13"/>
      <c r="K13" s="14"/>
    </row>
    <row r="14" spans="2:11" ht="104.1" customHeight="1">
      <c r="B14" s="10">
        <v>8</v>
      </c>
      <c r="C14" s="10" t="s">
        <v>30</v>
      </c>
      <c r="D14" s="10" t="s">
        <v>15</v>
      </c>
      <c r="E14" s="10"/>
      <c r="F14" s="15" t="s">
        <v>31</v>
      </c>
      <c r="G14" s="10">
        <v>777</v>
      </c>
      <c r="H14" s="10" t="s">
        <v>20</v>
      </c>
      <c r="I14" s="13"/>
      <c r="J14" s="13"/>
      <c r="K14" s="14"/>
    </row>
    <row r="15" spans="2:11" ht="87.95" customHeight="1">
      <c r="B15" s="10">
        <v>9</v>
      </c>
      <c r="C15" s="10" t="s">
        <v>32</v>
      </c>
      <c r="D15" s="10" t="s">
        <v>15</v>
      </c>
      <c r="E15" s="10"/>
      <c r="F15" s="15" t="s">
        <v>33</v>
      </c>
      <c r="G15" s="10">
        <v>88</v>
      </c>
      <c r="H15" s="10" t="s">
        <v>20</v>
      </c>
      <c r="I15" s="13"/>
      <c r="J15" s="13"/>
      <c r="K15" s="14"/>
    </row>
    <row r="16" spans="2:11" ht="105.95" customHeight="1">
      <c r="B16" s="10">
        <v>10</v>
      </c>
      <c r="C16" s="10" t="s">
        <v>34</v>
      </c>
      <c r="D16" s="10" t="s">
        <v>15</v>
      </c>
      <c r="E16" s="10"/>
      <c r="F16" s="11" t="s">
        <v>35</v>
      </c>
      <c r="G16" s="10">
        <v>1</v>
      </c>
      <c r="H16" s="10" t="s">
        <v>20</v>
      </c>
      <c r="I16" s="12"/>
      <c r="J16" s="17"/>
      <c r="K16" s="18"/>
    </row>
    <row r="17" spans="2:11" ht="90.95" customHeight="1">
      <c r="B17" s="10">
        <v>11</v>
      </c>
      <c r="C17" s="10" t="s">
        <v>36</v>
      </c>
      <c r="D17" s="10" t="s">
        <v>15</v>
      </c>
      <c r="E17" s="10"/>
      <c r="F17" s="11" t="s">
        <v>88</v>
      </c>
      <c r="G17" s="10">
        <v>2</v>
      </c>
      <c r="H17" s="10" t="s">
        <v>20</v>
      </c>
      <c r="I17" s="19"/>
      <c r="J17" s="13"/>
      <c r="K17" s="14"/>
    </row>
    <row r="18" spans="2:11" ht="84.95" customHeight="1">
      <c r="B18" s="10">
        <v>12</v>
      </c>
      <c r="C18" s="10" t="s">
        <v>37</v>
      </c>
      <c r="D18" s="10" t="s">
        <v>15</v>
      </c>
      <c r="E18" s="10"/>
      <c r="F18" s="15" t="s">
        <v>38</v>
      </c>
      <c r="G18" s="10">
        <v>10</v>
      </c>
      <c r="H18" s="10" t="s">
        <v>20</v>
      </c>
      <c r="I18" s="13"/>
      <c r="J18" s="13"/>
      <c r="K18" s="20"/>
    </row>
    <row r="19" spans="2:11" ht="21" customHeight="1">
      <c r="B19" s="10">
        <v>13</v>
      </c>
      <c r="C19" s="10" t="s">
        <v>39</v>
      </c>
      <c r="D19" s="10" t="s">
        <v>15</v>
      </c>
      <c r="E19" s="10"/>
      <c r="F19" s="15" t="s">
        <v>40</v>
      </c>
      <c r="G19" s="10">
        <f>(G13+G18+G17)*4+(G11+G12)*8+10</f>
        <v>658</v>
      </c>
      <c r="H19" s="10" t="s">
        <v>41</v>
      </c>
      <c r="I19" s="13"/>
      <c r="J19" s="13"/>
      <c r="K19" s="14"/>
    </row>
    <row r="20" spans="2:11" ht="44.1" customHeight="1">
      <c r="B20" s="10">
        <v>14</v>
      </c>
      <c r="C20" s="10" t="s">
        <v>42</v>
      </c>
      <c r="D20" s="10" t="s">
        <v>43</v>
      </c>
      <c r="E20" s="15"/>
      <c r="F20" s="15" t="s">
        <v>44</v>
      </c>
      <c r="G20" s="10">
        <v>60000</v>
      </c>
      <c r="H20" s="10" t="s">
        <v>45</v>
      </c>
      <c r="I20" s="21"/>
      <c r="J20" s="21"/>
      <c r="K20" s="14"/>
    </row>
    <row r="21" spans="2:11" ht="24">
      <c r="B21" s="10">
        <v>15</v>
      </c>
      <c r="C21" s="10" t="s">
        <v>46</v>
      </c>
      <c r="D21" s="10" t="s">
        <v>43</v>
      </c>
      <c r="E21" s="15"/>
      <c r="F21" s="15" t="s">
        <v>47</v>
      </c>
      <c r="G21" s="16">
        <v>70</v>
      </c>
      <c r="H21" s="10" t="s">
        <v>48</v>
      </c>
      <c r="I21" s="21"/>
      <c r="J21" s="21"/>
      <c r="K21" s="14"/>
    </row>
    <row r="22" spans="2:11" ht="24">
      <c r="B22" s="10">
        <v>16</v>
      </c>
      <c r="C22" s="10" t="s">
        <v>49</v>
      </c>
      <c r="D22" s="10" t="s">
        <v>43</v>
      </c>
      <c r="E22" s="15"/>
      <c r="F22" s="15" t="s">
        <v>50</v>
      </c>
      <c r="G22" s="16">
        <v>900</v>
      </c>
      <c r="H22" s="10" t="s">
        <v>51</v>
      </c>
      <c r="I22" s="21"/>
      <c r="J22" s="21"/>
      <c r="K22" s="14"/>
    </row>
    <row r="23" spans="2:11" ht="24">
      <c r="B23" s="10">
        <v>17</v>
      </c>
      <c r="C23" s="10" t="s">
        <v>52</v>
      </c>
      <c r="D23" s="10" t="s">
        <v>43</v>
      </c>
      <c r="E23" s="15"/>
      <c r="F23" s="15" t="s">
        <v>53</v>
      </c>
      <c r="G23" s="10">
        <v>100</v>
      </c>
      <c r="H23" s="10" t="s">
        <v>48</v>
      </c>
      <c r="I23" s="21"/>
      <c r="J23" s="21"/>
      <c r="K23" s="14"/>
    </row>
    <row r="24" spans="2:11" ht="24">
      <c r="B24" s="10">
        <v>18</v>
      </c>
      <c r="C24" s="10" t="s">
        <v>54</v>
      </c>
      <c r="D24" s="10" t="s">
        <v>43</v>
      </c>
      <c r="E24" s="15"/>
      <c r="F24" s="15" t="s">
        <v>55</v>
      </c>
      <c r="G24" s="10">
        <v>105</v>
      </c>
      <c r="H24" s="10" t="s">
        <v>48</v>
      </c>
      <c r="I24" s="21"/>
      <c r="J24" s="21"/>
      <c r="K24" s="14"/>
    </row>
    <row r="25" spans="2:11" ht="24">
      <c r="B25" s="10">
        <v>19</v>
      </c>
      <c r="C25" s="10" t="s">
        <v>56</v>
      </c>
      <c r="D25" s="10" t="s">
        <v>43</v>
      </c>
      <c r="E25" s="15"/>
      <c r="F25" s="15" t="s">
        <v>57</v>
      </c>
      <c r="G25" s="10">
        <v>110</v>
      </c>
      <c r="H25" s="10" t="s">
        <v>51</v>
      </c>
      <c r="I25" s="21"/>
      <c r="J25" s="21"/>
      <c r="K25" s="14"/>
    </row>
    <row r="26" spans="2:11" ht="24">
      <c r="B26" s="10">
        <v>20</v>
      </c>
      <c r="C26" s="10" t="s">
        <v>58</v>
      </c>
      <c r="D26" s="10" t="s">
        <v>43</v>
      </c>
      <c r="E26" s="15"/>
      <c r="F26" s="11" t="s">
        <v>59</v>
      </c>
      <c r="G26" s="10">
        <v>630</v>
      </c>
      <c r="H26" s="10" t="s">
        <v>51</v>
      </c>
      <c r="I26" s="21"/>
      <c r="J26" s="21"/>
      <c r="K26" s="14"/>
    </row>
    <row r="27" spans="2:11" ht="24">
      <c r="B27" s="10">
        <v>21</v>
      </c>
      <c r="C27" s="10" t="s">
        <v>60</v>
      </c>
      <c r="D27" s="10" t="s">
        <v>43</v>
      </c>
      <c r="E27" s="15"/>
      <c r="F27" s="15" t="s">
        <v>61</v>
      </c>
      <c r="G27" s="10">
        <v>570</v>
      </c>
      <c r="H27" s="10" t="s">
        <v>51</v>
      </c>
      <c r="I27" s="21"/>
      <c r="J27" s="21"/>
      <c r="K27" s="14"/>
    </row>
    <row r="28" spans="2:11" ht="24">
      <c r="B28" s="10">
        <v>22</v>
      </c>
      <c r="C28" s="10" t="s">
        <v>62</v>
      </c>
      <c r="D28" s="10" t="s">
        <v>43</v>
      </c>
      <c r="E28" s="15"/>
      <c r="F28" s="15" t="s">
        <v>63</v>
      </c>
      <c r="G28" s="10">
        <v>5000</v>
      </c>
      <c r="H28" s="10" t="s">
        <v>45</v>
      </c>
      <c r="I28" s="21"/>
      <c r="J28" s="21"/>
      <c r="K28" s="14"/>
    </row>
    <row r="29" spans="2:11" ht="27.95" customHeight="1">
      <c r="B29" s="10">
        <v>23</v>
      </c>
      <c r="C29" s="10" t="s">
        <v>64</v>
      </c>
      <c r="D29" s="10" t="s">
        <v>65</v>
      </c>
      <c r="E29" s="10"/>
      <c r="F29" s="15" t="s">
        <v>66</v>
      </c>
      <c r="G29" s="10">
        <v>12000</v>
      </c>
      <c r="H29" s="10" t="s">
        <v>45</v>
      </c>
      <c r="I29" s="21"/>
      <c r="J29" s="21"/>
      <c r="K29" s="14"/>
    </row>
    <row r="30" spans="2:11" ht="27.95" customHeight="1">
      <c r="B30" s="10">
        <v>24</v>
      </c>
      <c r="C30" s="10" t="s">
        <v>67</v>
      </c>
      <c r="D30" s="10" t="s">
        <v>68</v>
      </c>
      <c r="E30" s="10"/>
      <c r="F30" s="15" t="s">
        <v>69</v>
      </c>
      <c r="G30" s="10">
        <v>1</v>
      </c>
      <c r="H30" s="10" t="s">
        <v>70</v>
      </c>
      <c r="I30" s="21"/>
      <c r="J30" s="21"/>
      <c r="K30" s="14"/>
    </row>
    <row r="31" spans="2:11" ht="27.95" customHeight="1">
      <c r="B31" s="10">
        <v>25</v>
      </c>
      <c r="C31" s="10" t="s">
        <v>71</v>
      </c>
      <c r="D31" s="10" t="s">
        <v>68</v>
      </c>
      <c r="E31" s="10"/>
      <c r="F31" s="15" t="s">
        <v>72</v>
      </c>
      <c r="G31" s="10">
        <v>1207</v>
      </c>
      <c r="H31" s="10" t="s">
        <v>73</v>
      </c>
      <c r="I31" s="21"/>
      <c r="J31" s="21"/>
      <c r="K31" s="14"/>
    </row>
    <row r="32" spans="2:11" s="1" customFormat="1" ht="27.95" customHeight="1">
      <c r="B32" s="10">
        <v>26</v>
      </c>
      <c r="C32" s="10" t="s">
        <v>74</v>
      </c>
      <c r="D32" s="10" t="s">
        <v>68</v>
      </c>
      <c r="E32" s="10"/>
      <c r="F32" s="15" t="s">
        <v>75</v>
      </c>
      <c r="G32" s="10">
        <v>1</v>
      </c>
      <c r="H32" s="10" t="s">
        <v>73</v>
      </c>
      <c r="I32" s="22"/>
      <c r="J32" s="22"/>
      <c r="K32" s="23"/>
    </row>
    <row r="33" spans="2:11" ht="14.25">
      <c r="B33" s="34" t="s">
        <v>76</v>
      </c>
      <c r="C33" s="34"/>
      <c r="D33" s="34"/>
      <c r="E33" s="34"/>
      <c r="F33" s="34"/>
      <c r="G33" s="34"/>
      <c r="H33" s="34"/>
      <c r="I33" s="34"/>
      <c r="J33" s="24">
        <f>SUM(J9:J31)</f>
        <v>0</v>
      </c>
      <c r="K33" s="14"/>
    </row>
    <row r="34" spans="2:11" ht="18">
      <c r="B34" s="35" t="s">
        <v>77</v>
      </c>
      <c r="C34" s="35"/>
      <c r="D34" s="36"/>
      <c r="E34" s="35"/>
      <c r="F34" s="35"/>
      <c r="G34" s="35"/>
      <c r="H34" s="35"/>
      <c r="I34" s="35"/>
      <c r="J34" s="35"/>
      <c r="K34" s="35"/>
    </row>
    <row r="35" spans="2:11" ht="110.1" customHeight="1">
      <c r="B35" s="37" t="s">
        <v>78</v>
      </c>
      <c r="C35" s="37"/>
      <c r="D35" s="38"/>
      <c r="E35" s="37"/>
      <c r="F35" s="37"/>
      <c r="G35" s="37"/>
      <c r="H35" s="37"/>
      <c r="I35" s="37"/>
      <c r="J35" s="37"/>
      <c r="K35" s="37"/>
    </row>
    <row r="36" spans="2:11" ht="18">
      <c r="B36" s="35" t="s">
        <v>79</v>
      </c>
      <c r="C36" s="35"/>
      <c r="D36" s="36"/>
      <c r="E36" s="35"/>
      <c r="F36" s="35"/>
      <c r="G36" s="35"/>
      <c r="H36" s="35"/>
      <c r="I36" s="35"/>
      <c r="J36" s="35"/>
      <c r="K36" s="35"/>
    </row>
    <row r="37" spans="2:11">
      <c r="B37" s="37" t="s">
        <v>80</v>
      </c>
      <c r="C37" s="37"/>
      <c r="D37" s="38"/>
      <c r="E37" s="37"/>
      <c r="F37" s="37"/>
      <c r="G37" s="37"/>
      <c r="H37" s="37"/>
      <c r="I37" s="37"/>
      <c r="J37" s="37"/>
      <c r="K37" s="37"/>
    </row>
    <row r="38" spans="2:11" ht="18">
      <c r="B38" s="35" t="s">
        <v>81</v>
      </c>
      <c r="C38" s="35"/>
      <c r="D38" s="36"/>
      <c r="E38" s="35"/>
      <c r="F38" s="35"/>
      <c r="G38" s="35"/>
      <c r="H38" s="35"/>
      <c r="I38" s="35"/>
      <c r="J38" s="35"/>
      <c r="K38" s="35"/>
    </row>
    <row r="39" spans="2:11">
      <c r="B39" s="39" t="s">
        <v>82</v>
      </c>
      <c r="C39" s="39"/>
      <c r="D39" s="40"/>
      <c r="E39" s="39"/>
      <c r="F39" s="39"/>
      <c r="G39" s="39"/>
      <c r="H39" s="39"/>
      <c r="I39" s="39"/>
      <c r="J39" s="39"/>
      <c r="K39" s="39"/>
    </row>
    <row r="40" spans="2:11" ht="18">
      <c r="B40" s="35" t="s">
        <v>83</v>
      </c>
      <c r="C40" s="35"/>
      <c r="D40" s="36"/>
      <c r="E40" s="35"/>
      <c r="F40" s="35"/>
      <c r="G40" s="35"/>
      <c r="H40" s="35"/>
      <c r="I40" s="35"/>
      <c r="J40" s="35"/>
      <c r="K40" s="35"/>
    </row>
    <row r="41" spans="2:11">
      <c r="B41" s="39" t="s">
        <v>84</v>
      </c>
      <c r="C41" s="39"/>
      <c r="D41" s="40"/>
      <c r="E41" s="39"/>
      <c r="F41" s="39"/>
      <c r="G41" s="39"/>
      <c r="H41" s="39"/>
      <c r="I41" s="39"/>
      <c r="J41" s="39"/>
      <c r="K41" s="39"/>
    </row>
    <row r="42" spans="2:11" ht="18">
      <c r="B42" s="35" t="s">
        <v>85</v>
      </c>
      <c r="C42" s="35"/>
      <c r="D42" s="36"/>
      <c r="E42" s="35"/>
      <c r="F42" s="35"/>
      <c r="G42" s="35"/>
      <c r="H42" s="35"/>
      <c r="I42" s="35"/>
      <c r="J42" s="35"/>
      <c r="K42" s="35"/>
    </row>
    <row r="43" spans="2:11" ht="45.95" customHeight="1">
      <c r="B43" s="37" t="s">
        <v>86</v>
      </c>
      <c r="C43" s="37"/>
      <c r="D43" s="38"/>
      <c r="E43" s="37"/>
      <c r="F43" s="37"/>
      <c r="G43" s="37"/>
      <c r="H43" s="37"/>
      <c r="I43" s="37"/>
      <c r="J43" s="37"/>
      <c r="K43" s="37"/>
    </row>
  </sheetData>
  <autoFilter ref="B6:K43">
    <extLst/>
  </autoFilter>
  <mergeCells count="15">
    <mergeCell ref="B39:K39"/>
    <mergeCell ref="B40:K40"/>
    <mergeCell ref="B41:K41"/>
    <mergeCell ref="B42:K42"/>
    <mergeCell ref="B43:K43"/>
    <mergeCell ref="B34:K34"/>
    <mergeCell ref="B35:K35"/>
    <mergeCell ref="B36:K36"/>
    <mergeCell ref="B37:K37"/>
    <mergeCell ref="B38:K38"/>
    <mergeCell ref="B2:K2"/>
    <mergeCell ref="B3:K3"/>
    <mergeCell ref="B4:K4"/>
    <mergeCell ref="B5:K5"/>
    <mergeCell ref="B33:I33"/>
  </mergeCells>
  <phoneticPr fontId="11" type="noConversion"/>
  <pageMargins left="0.75" right="0.75" top="1" bottom="1" header="0.5" footer="0.5"/>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项目配置报价</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tx</cp:lastModifiedBy>
  <dcterms:created xsi:type="dcterms:W3CDTF">2026-08-07T07:46:00Z</dcterms:created>
  <dcterms:modified xsi:type="dcterms:W3CDTF">2026-08-25T22:44:03Z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E10F28541CBF44B9BBB3D66AF6347445_13</vt:lpwstr>
  </property>
  <property fmtid="{D5CDD505-2E9C-101B-9397-08002B2CF9AE}" pid="3" name="KSOProductBuildVer">
    <vt:lpwstr>2052-12.1.0.28043</vt:lpwstr>
  </property>
  <property fmtid="{D5CDD505-2E9C-101B-9397-08002B2CF9AE}" pid="4" name="CalculationRule">
    <vt:i4>0</vt:i4>
  </property>
</Properties>
</file>